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P:\20_Arbeit\20_publications\10_journals\xxxx_2023_00_sub_Schug_Global_WUI\revision_2\data\"/>
    </mc:Choice>
  </mc:AlternateContent>
  <xr:revisionPtr revIDLastSave="0" documentId="13_ncr:1_{3831D1A5-AB69-400A-84D2-E7E691648C7B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SUMMARY" sheetId="9" r:id="rId1"/>
    <sheet name="OVERALL_ACCURACY_AND_CONF_MAT" sheetId="7" r:id="rId2"/>
    <sheet name="OVERALL_ACC_BY_WORLD_REGION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7" l="1"/>
  <c r="G46" i="7"/>
  <c r="F46" i="7"/>
  <c r="E46" i="7"/>
  <c r="D46" i="7"/>
  <c r="I45" i="7"/>
  <c r="I44" i="7"/>
  <c r="I43" i="7"/>
  <c r="I42" i="7"/>
  <c r="M41" i="7"/>
  <c r="I41" i="7"/>
  <c r="F34" i="7"/>
  <c r="E34" i="7"/>
  <c r="D34" i="7"/>
  <c r="G33" i="7"/>
  <c r="G32" i="7"/>
  <c r="M31" i="7"/>
  <c r="G31" i="7"/>
  <c r="E24" i="7"/>
  <c r="D24" i="7"/>
  <c r="F23" i="7"/>
  <c r="M22" i="7"/>
  <c r="F22" i="7"/>
  <c r="E15" i="7"/>
  <c r="D15" i="7"/>
  <c r="F14" i="7"/>
  <c r="M13" i="7"/>
  <c r="F13" i="7"/>
</calcChain>
</file>

<file path=xl/sharedStrings.xml><?xml version="1.0" encoding="utf-8"?>
<sst xmlns="http://schemas.openxmlformats.org/spreadsheetml/2006/main" count="87" uniqueCount="44">
  <si>
    <t>Prediction</t>
  </si>
  <si>
    <t>Reference</t>
  </si>
  <si>
    <t>Non-WUI</t>
  </si>
  <si>
    <t>The Global Wildland-Urban-Interface (WUI) - Accuracy Assessment</t>
  </si>
  <si>
    <t>Level 1 A</t>
  </si>
  <si>
    <t>WUI vs Non-WUI</t>
  </si>
  <si>
    <t>WUI</t>
  </si>
  <si>
    <t>User's Accuracy</t>
  </si>
  <si>
    <t>Producer's Accuracy</t>
  </si>
  <si>
    <t>Level 1 B</t>
  </si>
  <si>
    <t>Level 2</t>
  </si>
  <si>
    <t xml:space="preserve">WUI Intermix vs WUI Interface vs Non-WUI </t>
  </si>
  <si>
    <t>Level 3</t>
  </si>
  <si>
    <t>All Classes</t>
  </si>
  <si>
    <t>F/S/W Intermix WUI</t>
  </si>
  <si>
    <t>Intermix WUI</t>
  </si>
  <si>
    <t>Interface WUI</t>
  </si>
  <si>
    <t>F/S/W Interface WUI</t>
  </si>
  <si>
    <t>G Intermix WUI</t>
  </si>
  <si>
    <t>G Interface WUI</t>
  </si>
  <si>
    <t>Mapped area share (%)</t>
  </si>
  <si>
    <t>Overall Accuracy (OA, %)</t>
  </si>
  <si>
    <t>Area-adjusted OA (%)</t>
  </si>
  <si>
    <t>World region</t>
  </si>
  <si>
    <t>Africa</t>
  </si>
  <si>
    <t>Asia</t>
  </si>
  <si>
    <t>F/S/W:</t>
  </si>
  <si>
    <t>WUI dominated by forest, shrublands, and wetlands</t>
  </si>
  <si>
    <t>WUI dominated by grasslands</t>
  </si>
  <si>
    <t>G:</t>
  </si>
  <si>
    <t>Europe</t>
  </si>
  <si>
    <t>Oceania</t>
  </si>
  <si>
    <t>South America</t>
  </si>
  <si>
    <t>North America</t>
  </si>
  <si>
    <t>Overall Accuracy by world region (%), without area-adjustment</t>
  </si>
  <si>
    <t>Supplementary Information</t>
  </si>
  <si>
    <t>F. Schug, A. Bar-Massada, A. R. Carlson, H. Cox, T. J. Hawbaker, D. Helmers, P. Hostert, D. Kaim, N. K. Kasraee, S. Martinuzzi, M. H. Mockrin, K. A. Pfoch, V. C. Radeloff</t>
  </si>
  <si>
    <t>Accuracy Assessment</t>
  </si>
  <si>
    <t>Level 1 A, WUI vs. Non-WUI: all WUI classes were aggregated</t>
  </si>
  <si>
    <t>Level 1 B, WUI vs. Non-WUI B: aggregates forest/shrubland/wetland-dominated WUI as WUI, and grassland-dominated WUI as non-WUI</t>
  </si>
  <si>
    <t>Level 2, Intermix/Interface/Non-WUI: intermix and interface classes aggregated respectively</t>
  </si>
  <si>
    <t>Level 3, All classes: all mapped classes individually</t>
  </si>
  <si>
    <t>WUI (forest/shrub/wetland-dominated only) vs Non-WUI (incl. grassland WUI)</t>
  </si>
  <si>
    <t>The Global Wildland-Urban-Interface (WUI)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</si>
</sst>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2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2" fontId="5" fillId="0" borderId="0" xfId="0" applyNumberFormat="1" applyFont="1"/>
    <xf numFmtId="0" fontId="2" fillId="2" borderId="0" xfId="0" applyFont="1" applyFill="1"/>
    <xf numFmtId="0" fontId="4" fillId="2" borderId="0" xfId="0" applyFont="1" applyFill="1"/>
    <xf numFmtId="0" fontId="3" fillId="2" borderId="0" xfId="0" applyFont="1" applyFill="1"/>
    <xf numFmtId="2" fontId="2" fillId="2" borderId="0" xfId="0" applyNumberFormat="1" applyFont="1" applyFill="1"/>
    <xf numFmtId="164" fontId="2" fillId="2" borderId="0" xfId="0" applyNumberFormat="1" applyFont="1" applyFill="1"/>
    <xf numFmtId="0" fontId="2" fillId="2" borderId="0" xfId="0" applyFont="1" applyFill="1" applyAlignment="1">
      <alignment vertical="center"/>
    </xf>
    <xf numFmtId="0" fontId="2" fillId="2" borderId="1" xfId="0" applyFont="1" applyFill="1" applyBorder="1"/>
    <xf numFmtId="2" fontId="2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3" fillId="2" borderId="7" xfId="0" applyFont="1" applyFill="1" applyBorder="1" applyAlignment="1">
      <alignment vertical="center"/>
    </xf>
    <xf numFmtId="164" fontId="2" fillId="2" borderId="1" xfId="0" applyNumberFormat="1" applyFont="1" applyFill="1" applyBorder="1"/>
    <xf numFmtId="0" fontId="3" fillId="2" borderId="6" xfId="0" applyFont="1" applyFill="1" applyBorder="1"/>
    <xf numFmtId="0" fontId="3" fillId="3" borderId="8" xfId="0" applyFont="1" applyFill="1" applyBorder="1"/>
    <xf numFmtId="0" fontId="3" fillId="5" borderId="3" xfId="0" applyFont="1" applyFill="1" applyBorder="1"/>
    <xf numFmtId="0" fontId="3" fillId="5" borderId="2" xfId="0" applyFont="1" applyFill="1" applyBorder="1"/>
    <xf numFmtId="0" fontId="2" fillId="5" borderId="2" xfId="0" applyFont="1" applyFill="1" applyBorder="1"/>
    <xf numFmtId="164" fontId="2" fillId="2" borderId="2" xfId="0" applyNumberFormat="1" applyFont="1" applyFill="1" applyBorder="1"/>
    <xf numFmtId="0" fontId="3" fillId="2" borderId="5" xfId="0" applyFont="1" applyFill="1" applyBorder="1"/>
    <xf numFmtId="2" fontId="5" fillId="2" borderId="1" xfId="0" applyNumberFormat="1" applyFont="1" applyFill="1" applyBorder="1"/>
    <xf numFmtId="2" fontId="3" fillId="3" borderId="1" xfId="0" applyNumberFormat="1" applyFont="1" applyFill="1" applyBorder="1" applyAlignment="1">
      <alignment horizontal="center"/>
    </xf>
    <xf numFmtId="0" fontId="3" fillId="2" borderId="7" xfId="0" applyFont="1" applyFill="1" applyBorder="1"/>
    <xf numFmtId="2" fontId="3" fillId="3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2" borderId="3" xfId="0" applyFont="1" applyFill="1" applyBorder="1"/>
    <xf numFmtId="2" fontId="3" fillId="2" borderId="2" xfId="0" applyNumberFormat="1" applyFont="1" applyFill="1" applyBorder="1"/>
    <xf numFmtId="0" fontId="7" fillId="2" borderId="2" xfId="0" applyFont="1" applyFill="1" applyBorder="1"/>
    <xf numFmtId="0" fontId="5" fillId="2" borderId="2" xfId="0" applyFont="1" applyFill="1" applyBorder="1"/>
    <xf numFmtId="0" fontId="0" fillId="2" borderId="0" xfId="0" applyFill="1"/>
    <xf numFmtId="0" fontId="9" fillId="2" borderId="0" xfId="0" applyFont="1" applyFill="1"/>
    <xf numFmtId="0" fontId="1" fillId="2" borderId="0" xfId="0" applyFont="1" applyFill="1"/>
    <xf numFmtId="0" fontId="3" fillId="2" borderId="9" xfId="0" applyFont="1" applyFill="1" applyBorder="1" applyAlignment="1">
      <alignment horizontal="center"/>
    </xf>
    <xf numFmtId="2" fontId="3" fillId="2" borderId="9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164" fontId="3" fillId="2" borderId="0" xfId="0" applyNumberFormat="1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0D296-128A-42FD-85AC-E9AA3C142D6D}">
  <dimension ref="A1:R7"/>
  <sheetViews>
    <sheetView tabSelected="1" workbookViewId="0">
      <selection activeCell="B2" sqref="B2"/>
    </sheetView>
  </sheetViews>
  <sheetFormatPr defaultColWidth="9.140625" defaultRowHeight="15" x14ac:dyDescent="0.25"/>
  <cols>
    <col min="2" max="2" width="12" customWidth="1"/>
  </cols>
  <sheetData>
    <row r="1" spans="1:18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1:18" ht="18.75" x14ac:dyDescent="0.3">
      <c r="A2" s="52"/>
      <c r="B2" s="12" t="s">
        <v>35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</row>
    <row r="3" spans="1:18" x14ac:dyDescent="0.25">
      <c r="A3" s="52"/>
      <c r="B3" s="13" t="s">
        <v>43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</row>
    <row r="4" spans="1:18" x14ac:dyDescent="0.25">
      <c r="A4" s="52"/>
      <c r="B4" s="11" t="s">
        <v>36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5" spans="1:18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</row>
    <row r="6" spans="1:18" ht="15.75" x14ac:dyDescent="0.25">
      <c r="A6" s="52"/>
      <c r="B6" s="53" t="s">
        <v>37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</row>
    <row r="7" spans="1:18" x14ac:dyDescent="0.2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10C36-FB7A-4353-9FA1-7FC4CBEF6816}">
  <dimension ref="A1:Q50"/>
  <sheetViews>
    <sheetView workbookViewId="0"/>
  </sheetViews>
  <sheetFormatPr defaultColWidth="9.140625" defaultRowHeight="15" x14ac:dyDescent="0.25"/>
  <cols>
    <col min="1" max="1" width="9.140625" style="1"/>
    <col min="2" max="2" width="13.7109375" style="1" customWidth="1"/>
    <col min="3" max="3" width="23" style="1" customWidth="1"/>
    <col min="4" max="9" width="20.85546875" style="1" customWidth="1"/>
    <col min="10" max="10" width="4.28515625" style="1" customWidth="1"/>
    <col min="11" max="11" width="20.42578125" style="1" customWidth="1"/>
    <col min="12" max="12" width="2.7109375" style="1" customWidth="1"/>
    <col min="13" max="13" width="9.140625" style="1"/>
    <col min="14" max="14" width="17" style="1" customWidth="1"/>
    <col min="15" max="15" width="9.140625" style="1"/>
    <col min="16" max="16" width="14.140625" style="1" customWidth="1"/>
    <col min="17" max="16384" width="9.140625" style="1"/>
  </cols>
  <sheetData>
    <row r="1" spans="1:17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7" x14ac:dyDescent="0.25">
      <c r="A2" s="11"/>
      <c r="B2" s="13" t="s">
        <v>3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7" x14ac:dyDescent="0.25">
      <c r="A3" s="11"/>
      <c r="B3" s="54"/>
      <c r="C3" s="13"/>
      <c r="D3" s="13"/>
      <c r="E3" s="13"/>
      <c r="F3" s="13"/>
      <c r="G3" s="13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7" x14ac:dyDescent="0.25">
      <c r="A4" s="11"/>
      <c r="B4" s="54" t="s">
        <v>38</v>
      </c>
      <c r="C4" s="13"/>
      <c r="D4" s="13"/>
      <c r="E4" s="13"/>
      <c r="F4" s="13"/>
      <c r="G4" s="13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7" x14ac:dyDescent="0.25">
      <c r="A5" s="11"/>
      <c r="B5" s="54" t="s">
        <v>39</v>
      </c>
      <c r="C5" s="13"/>
      <c r="D5" s="13"/>
      <c r="E5" s="13"/>
      <c r="F5" s="13"/>
      <c r="G5" s="13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1:17" x14ac:dyDescent="0.25">
      <c r="A6" s="11"/>
      <c r="B6" s="54" t="s">
        <v>40</v>
      </c>
      <c r="C6" s="13"/>
      <c r="D6" s="13"/>
      <c r="E6" s="13"/>
      <c r="F6" s="13"/>
      <c r="G6" s="13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7" x14ac:dyDescent="0.25">
      <c r="A7" s="11"/>
      <c r="B7" s="54" t="s">
        <v>41</v>
      </c>
      <c r="C7" s="13"/>
      <c r="D7" s="13"/>
      <c r="E7" s="13"/>
      <c r="F7" s="13"/>
      <c r="G7" s="13"/>
      <c r="H7" s="11"/>
      <c r="I7" s="11"/>
      <c r="J7" s="11"/>
      <c r="K7" s="11"/>
      <c r="L7" s="11"/>
      <c r="M7" s="11"/>
      <c r="N7" s="11"/>
      <c r="O7" s="11"/>
      <c r="P7" s="11"/>
      <c r="Q7" s="11"/>
    </row>
    <row r="8" spans="1:17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</row>
    <row r="9" spans="1:17" x14ac:dyDescent="0.25">
      <c r="A9" s="11"/>
      <c r="B9" s="30" t="s">
        <v>4</v>
      </c>
      <c r="C9" s="31" t="s">
        <v>5</v>
      </c>
      <c r="D9" s="32"/>
      <c r="E9" s="32"/>
      <c r="F9" s="32"/>
      <c r="G9" s="20"/>
      <c r="H9" s="20"/>
      <c r="I9" s="20"/>
      <c r="J9" s="20"/>
      <c r="K9" s="20"/>
      <c r="L9" s="20"/>
      <c r="M9" s="20"/>
      <c r="N9" s="20"/>
      <c r="O9" s="20"/>
      <c r="P9" s="21"/>
      <c r="Q9" s="11"/>
    </row>
    <row r="10" spans="1:17" x14ac:dyDescent="0.25">
      <c r="A10" s="11"/>
      <c r="B10" s="22"/>
      <c r="C10" s="11"/>
      <c r="D10" s="11"/>
      <c r="E10" s="11"/>
      <c r="F10" s="11"/>
      <c r="G10" s="11"/>
      <c r="H10" s="11"/>
      <c r="I10" s="11"/>
      <c r="J10" s="11"/>
      <c r="K10" s="44"/>
      <c r="L10" s="11"/>
      <c r="M10" s="11"/>
      <c r="N10" s="11"/>
      <c r="O10" s="11"/>
      <c r="P10" s="23"/>
      <c r="Q10" s="11"/>
    </row>
    <row r="11" spans="1:17" x14ac:dyDescent="0.25">
      <c r="A11" s="11"/>
      <c r="B11" s="48"/>
      <c r="C11" s="21"/>
      <c r="D11" s="62" t="s">
        <v>1</v>
      </c>
      <c r="E11" s="62"/>
      <c r="F11" s="49"/>
      <c r="G11" s="20"/>
      <c r="H11" s="20"/>
      <c r="I11" s="20"/>
      <c r="J11" s="20"/>
      <c r="K11" s="50"/>
      <c r="L11" s="51"/>
      <c r="M11" s="20"/>
      <c r="N11" s="20"/>
      <c r="O11" s="20"/>
      <c r="P11" s="21"/>
      <c r="Q11" s="11"/>
    </row>
    <row r="12" spans="1:17" x14ac:dyDescent="0.25">
      <c r="A12" s="11"/>
      <c r="B12" s="24"/>
      <c r="C12" s="25"/>
      <c r="D12" s="19" t="s">
        <v>2</v>
      </c>
      <c r="E12" s="19" t="s">
        <v>6</v>
      </c>
      <c r="F12" s="36" t="s">
        <v>7</v>
      </c>
      <c r="G12" s="17"/>
      <c r="H12" s="17"/>
      <c r="I12" s="17"/>
      <c r="J12" s="17"/>
      <c r="K12" s="47" t="s">
        <v>20</v>
      </c>
      <c r="L12" s="17"/>
      <c r="M12" s="63" t="s">
        <v>21</v>
      </c>
      <c r="N12" s="63"/>
      <c r="O12" s="63" t="s">
        <v>22</v>
      </c>
      <c r="P12" s="64"/>
      <c r="Q12" s="11"/>
    </row>
    <row r="13" spans="1:17" x14ac:dyDescent="0.25">
      <c r="A13" s="11"/>
      <c r="B13" s="65" t="s">
        <v>0</v>
      </c>
      <c r="C13" s="28" t="s">
        <v>2</v>
      </c>
      <c r="D13" s="39">
        <v>2859</v>
      </c>
      <c r="E13" s="40">
        <v>633</v>
      </c>
      <c r="F13" s="38">
        <f>D13/SUM(D13:E13)*100</f>
        <v>81.87285223367698</v>
      </c>
      <c r="G13" s="11"/>
      <c r="H13" s="11"/>
      <c r="I13" s="11"/>
      <c r="J13" s="11"/>
      <c r="K13" s="43">
        <v>95.2</v>
      </c>
      <c r="L13" s="11"/>
      <c r="M13" s="69">
        <f>(D13+E14)/SUM(D13:E14) * 100</f>
        <v>82.538453026446831</v>
      </c>
      <c r="N13" s="69"/>
      <c r="O13" s="67">
        <v>82.07</v>
      </c>
      <c r="P13" s="68"/>
      <c r="Q13" s="11"/>
    </row>
    <row r="14" spans="1:17" x14ac:dyDescent="0.25">
      <c r="A14" s="11"/>
      <c r="B14" s="65"/>
      <c r="C14" s="28" t="s">
        <v>6</v>
      </c>
      <c r="D14" s="40">
        <v>945</v>
      </c>
      <c r="E14" s="39">
        <v>4600</v>
      </c>
      <c r="F14" s="38">
        <f>E14/SUM(D14:E14)*100</f>
        <v>82.957619477006318</v>
      </c>
      <c r="G14" s="11"/>
      <c r="H14" s="11"/>
      <c r="I14" s="11"/>
      <c r="J14" s="11"/>
      <c r="K14" s="43">
        <v>4.8</v>
      </c>
      <c r="L14" s="11"/>
      <c r="M14" s="11"/>
      <c r="N14" s="15"/>
      <c r="O14" s="11"/>
      <c r="P14" s="23"/>
      <c r="Q14" s="11"/>
    </row>
    <row r="15" spans="1:17" x14ac:dyDescent="0.25">
      <c r="A15" s="11"/>
      <c r="B15" s="26"/>
      <c r="C15" s="29" t="s">
        <v>8</v>
      </c>
      <c r="D15" s="36">
        <f>D13/SUM(D13:D14)*100</f>
        <v>75.15772870662461</v>
      </c>
      <c r="E15" s="36">
        <f>E14/SUM(E13:E14)*100</f>
        <v>87.903688133002106</v>
      </c>
      <c r="F15" s="41"/>
      <c r="G15" s="17"/>
      <c r="H15" s="17"/>
      <c r="I15" s="17"/>
      <c r="J15" s="17"/>
      <c r="K15" s="45"/>
      <c r="L15" s="17"/>
      <c r="M15" s="17"/>
      <c r="N15" s="27"/>
      <c r="O15" s="17"/>
      <c r="P15" s="25"/>
      <c r="Q15" s="11"/>
    </row>
    <row r="16" spans="1:17" x14ac:dyDescent="0.25">
      <c r="A16" s="11"/>
      <c r="B16" s="16"/>
      <c r="C16" s="11"/>
      <c r="D16" s="14"/>
      <c r="E16" s="14"/>
      <c r="F16" s="11"/>
      <c r="G16" s="11"/>
      <c r="H16" s="11"/>
      <c r="I16" s="11"/>
      <c r="J16" s="11"/>
      <c r="K16" s="43"/>
      <c r="L16" s="11"/>
      <c r="M16" s="11"/>
      <c r="N16" s="15"/>
      <c r="O16" s="11"/>
      <c r="P16" s="11"/>
      <c r="Q16" s="11"/>
    </row>
    <row r="17" spans="1:17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43"/>
      <c r="L17" s="11"/>
      <c r="M17" s="11"/>
      <c r="N17" s="15"/>
      <c r="O17" s="11"/>
      <c r="P17" s="11"/>
      <c r="Q17" s="11"/>
    </row>
    <row r="18" spans="1:17" x14ac:dyDescent="0.25">
      <c r="A18" s="11"/>
      <c r="B18" s="30" t="s">
        <v>9</v>
      </c>
      <c r="C18" s="31" t="s">
        <v>42</v>
      </c>
      <c r="D18" s="32"/>
      <c r="E18" s="32"/>
      <c r="F18" s="32"/>
      <c r="G18" s="20"/>
      <c r="H18" s="20"/>
      <c r="I18" s="20"/>
      <c r="J18" s="20"/>
      <c r="K18" s="46"/>
      <c r="L18" s="20"/>
      <c r="M18" s="20"/>
      <c r="N18" s="33"/>
      <c r="O18" s="20"/>
      <c r="P18" s="21"/>
      <c r="Q18" s="11"/>
    </row>
    <row r="19" spans="1:17" x14ac:dyDescent="0.25">
      <c r="A19" s="11"/>
      <c r="B19" s="34"/>
      <c r="C19" s="13"/>
      <c r="D19" s="11"/>
      <c r="E19" s="11"/>
      <c r="F19" s="11"/>
      <c r="G19" s="11"/>
      <c r="H19" s="11"/>
      <c r="I19" s="11"/>
      <c r="J19" s="11"/>
      <c r="K19" s="43"/>
      <c r="L19" s="11"/>
      <c r="M19" s="11"/>
      <c r="N19" s="15"/>
      <c r="O19" s="11"/>
      <c r="P19" s="23"/>
      <c r="Q19" s="11"/>
    </row>
    <row r="20" spans="1:17" x14ac:dyDescent="0.25">
      <c r="A20" s="11"/>
      <c r="B20" s="48"/>
      <c r="C20" s="21"/>
      <c r="D20" s="62" t="s">
        <v>1</v>
      </c>
      <c r="E20" s="62"/>
      <c r="F20" s="20"/>
      <c r="G20" s="20"/>
      <c r="H20" s="20"/>
      <c r="I20" s="20"/>
      <c r="J20" s="20"/>
      <c r="K20" s="46"/>
      <c r="L20" s="20"/>
      <c r="M20" s="20"/>
      <c r="N20" s="33"/>
      <c r="O20" s="20"/>
      <c r="P20" s="21"/>
      <c r="Q20" s="11"/>
    </row>
    <row r="21" spans="1:17" x14ac:dyDescent="0.25">
      <c r="A21" s="11"/>
      <c r="B21" s="24"/>
      <c r="C21" s="25"/>
      <c r="D21" s="19" t="s">
        <v>2</v>
      </c>
      <c r="E21" s="19" t="s">
        <v>6</v>
      </c>
      <c r="F21" s="36" t="s">
        <v>7</v>
      </c>
      <c r="G21" s="17"/>
      <c r="H21" s="17"/>
      <c r="I21" s="17"/>
      <c r="J21" s="17"/>
      <c r="K21" s="45"/>
      <c r="L21" s="17"/>
      <c r="M21" s="63" t="s">
        <v>21</v>
      </c>
      <c r="N21" s="63"/>
      <c r="O21" s="63" t="s">
        <v>22</v>
      </c>
      <c r="P21" s="64"/>
      <c r="Q21" s="11"/>
    </row>
    <row r="22" spans="1:17" x14ac:dyDescent="0.25">
      <c r="A22" s="11"/>
      <c r="B22" s="65" t="s">
        <v>0</v>
      </c>
      <c r="C22" s="28" t="s">
        <v>2</v>
      </c>
      <c r="D22" s="39">
        <v>4905</v>
      </c>
      <c r="E22" s="40">
        <v>1160</v>
      </c>
      <c r="F22" s="38">
        <f>D22/SUM(D22:E22)*100</f>
        <v>80.873866446826042</v>
      </c>
      <c r="G22" s="11"/>
      <c r="H22" s="11"/>
      <c r="I22" s="11"/>
      <c r="J22" s="11"/>
      <c r="K22" s="43">
        <v>97.2</v>
      </c>
      <c r="L22" s="11"/>
      <c r="M22" s="66">
        <f>(D22+E23)/SUM(D22:E23) * 100</f>
        <v>78.256058426468968</v>
      </c>
      <c r="N22" s="66"/>
      <c r="O22" s="67">
        <v>80.650000000000006</v>
      </c>
      <c r="P22" s="68"/>
      <c r="Q22" s="11"/>
    </row>
    <row r="23" spans="1:17" x14ac:dyDescent="0.25">
      <c r="A23" s="11"/>
      <c r="B23" s="65"/>
      <c r="C23" s="28" t="s">
        <v>6</v>
      </c>
      <c r="D23" s="40">
        <v>805</v>
      </c>
      <c r="E23" s="39">
        <v>2167</v>
      </c>
      <c r="F23" s="38">
        <f>E23/SUM(D23:E23)*100</f>
        <v>72.913862718707946</v>
      </c>
      <c r="G23" s="11"/>
      <c r="H23" s="11"/>
      <c r="I23" s="11"/>
      <c r="J23" s="11"/>
      <c r="K23" s="43">
        <v>2.8</v>
      </c>
      <c r="L23" s="11"/>
      <c r="M23" s="11"/>
      <c r="N23" s="15"/>
      <c r="O23" s="11"/>
      <c r="P23" s="23"/>
      <c r="Q23" s="11"/>
    </row>
    <row r="24" spans="1:17" x14ac:dyDescent="0.25">
      <c r="A24" s="11"/>
      <c r="B24" s="26"/>
      <c r="C24" s="29" t="s">
        <v>8</v>
      </c>
      <c r="D24" s="36">
        <f>D22/SUM(D22:D23)*100</f>
        <v>85.90192644483362</v>
      </c>
      <c r="E24" s="36">
        <f>E23/SUM(E22:E23)*100</f>
        <v>65.133754132852417</v>
      </c>
      <c r="F24" s="41"/>
      <c r="G24" s="17"/>
      <c r="H24" s="17"/>
      <c r="I24" s="17"/>
      <c r="J24" s="17"/>
      <c r="K24" s="45"/>
      <c r="L24" s="17"/>
      <c r="M24" s="17"/>
      <c r="N24" s="27"/>
      <c r="O24" s="17"/>
      <c r="P24" s="25"/>
      <c r="Q24" s="11"/>
    </row>
    <row r="25" spans="1:17" x14ac:dyDescent="0.25">
      <c r="A25" s="11"/>
      <c r="B25" s="13"/>
      <c r="C25" s="13"/>
      <c r="D25" s="11"/>
      <c r="E25" s="11"/>
      <c r="F25" s="11"/>
      <c r="G25" s="11"/>
      <c r="H25" s="11"/>
      <c r="I25" s="11"/>
      <c r="J25" s="11"/>
      <c r="K25" s="43"/>
      <c r="L25" s="11"/>
      <c r="M25" s="11"/>
      <c r="N25" s="15"/>
      <c r="O25" s="11"/>
      <c r="P25" s="11"/>
      <c r="Q25" s="11"/>
    </row>
    <row r="26" spans="1:17" x14ac:dyDescent="0.25">
      <c r="A26" s="11"/>
      <c r="B26" s="13"/>
      <c r="C26" s="13"/>
      <c r="D26" s="11"/>
      <c r="E26" s="11"/>
      <c r="F26" s="11"/>
      <c r="G26" s="11"/>
      <c r="H26" s="11"/>
      <c r="I26" s="11"/>
      <c r="J26" s="11"/>
      <c r="K26" s="43"/>
      <c r="L26" s="11"/>
      <c r="M26" s="11"/>
      <c r="N26" s="15"/>
      <c r="O26" s="11"/>
      <c r="P26" s="11"/>
      <c r="Q26" s="11"/>
    </row>
    <row r="27" spans="1:17" x14ac:dyDescent="0.25">
      <c r="A27" s="11"/>
      <c r="B27" s="30" t="s">
        <v>10</v>
      </c>
      <c r="C27" s="31" t="s">
        <v>11</v>
      </c>
      <c r="D27" s="32"/>
      <c r="E27" s="32"/>
      <c r="F27" s="32"/>
      <c r="G27" s="20"/>
      <c r="H27" s="20"/>
      <c r="I27" s="20"/>
      <c r="J27" s="20"/>
      <c r="K27" s="46"/>
      <c r="L27" s="20"/>
      <c r="M27" s="20"/>
      <c r="N27" s="33"/>
      <c r="O27" s="20"/>
      <c r="P27" s="21"/>
      <c r="Q27" s="11"/>
    </row>
    <row r="28" spans="1:17" x14ac:dyDescent="0.25">
      <c r="A28" s="11"/>
      <c r="B28" s="34"/>
      <c r="C28" s="13"/>
      <c r="D28" s="11"/>
      <c r="E28" s="11"/>
      <c r="F28" s="11"/>
      <c r="G28" s="11"/>
      <c r="H28" s="11"/>
      <c r="I28" s="11"/>
      <c r="J28" s="11"/>
      <c r="K28" s="43"/>
      <c r="L28" s="11"/>
      <c r="M28" s="11"/>
      <c r="N28" s="15"/>
      <c r="O28" s="11"/>
      <c r="P28" s="23"/>
      <c r="Q28" s="11"/>
    </row>
    <row r="29" spans="1:17" x14ac:dyDescent="0.25">
      <c r="A29" s="11"/>
      <c r="B29" s="22"/>
      <c r="C29" s="21"/>
      <c r="D29" s="62" t="s">
        <v>1</v>
      </c>
      <c r="E29" s="62"/>
      <c r="F29" s="62"/>
      <c r="G29" s="20"/>
      <c r="H29" s="20"/>
      <c r="I29" s="20"/>
      <c r="J29" s="20"/>
      <c r="K29" s="46"/>
      <c r="L29" s="20"/>
      <c r="M29" s="20"/>
      <c r="N29" s="33"/>
      <c r="O29" s="20"/>
      <c r="P29" s="21"/>
      <c r="Q29" s="11"/>
    </row>
    <row r="30" spans="1:17" x14ac:dyDescent="0.25">
      <c r="A30" s="11"/>
      <c r="B30" s="24"/>
      <c r="C30" s="25"/>
      <c r="D30" s="19" t="s">
        <v>2</v>
      </c>
      <c r="E30" s="19" t="s">
        <v>15</v>
      </c>
      <c r="F30" s="19" t="s">
        <v>16</v>
      </c>
      <c r="G30" s="36" t="s">
        <v>7</v>
      </c>
      <c r="H30" s="17"/>
      <c r="I30" s="17"/>
      <c r="J30" s="17"/>
      <c r="K30" s="45"/>
      <c r="L30" s="17"/>
      <c r="M30" s="63" t="s">
        <v>21</v>
      </c>
      <c r="N30" s="63"/>
      <c r="O30" s="63" t="s">
        <v>22</v>
      </c>
      <c r="P30" s="64"/>
      <c r="Q30" s="11"/>
    </row>
    <row r="31" spans="1:17" x14ac:dyDescent="0.25">
      <c r="A31" s="11"/>
      <c r="B31" s="65" t="s">
        <v>0</v>
      </c>
      <c r="C31" s="28" t="s">
        <v>2</v>
      </c>
      <c r="D31" s="39">
        <v>2859</v>
      </c>
      <c r="E31" s="40">
        <v>364</v>
      </c>
      <c r="F31" s="40">
        <v>269</v>
      </c>
      <c r="G31" s="38">
        <f>D31/SUM(D31:F31)*100</f>
        <v>81.87285223367698</v>
      </c>
      <c r="H31" s="11"/>
      <c r="I31" s="11"/>
      <c r="J31" s="11"/>
      <c r="K31" s="43">
        <v>95.2</v>
      </c>
      <c r="L31" s="11"/>
      <c r="M31" s="66">
        <f>(D31+E32+F33)/SUM(D31:F33) * 100</f>
        <v>73.453579727785765</v>
      </c>
      <c r="N31" s="66"/>
      <c r="O31" s="67">
        <v>80.94</v>
      </c>
      <c r="P31" s="68"/>
      <c r="Q31" s="11"/>
    </row>
    <row r="32" spans="1:17" x14ac:dyDescent="0.25">
      <c r="A32" s="11"/>
      <c r="B32" s="65"/>
      <c r="C32" s="28" t="s">
        <v>15</v>
      </c>
      <c r="D32" s="40">
        <v>408</v>
      </c>
      <c r="E32" s="39">
        <v>1621</v>
      </c>
      <c r="F32" s="40">
        <v>664</v>
      </c>
      <c r="G32" s="38">
        <f>E32/SUM(D32:F32)*100</f>
        <v>60.19309320460453</v>
      </c>
      <c r="H32" s="11"/>
      <c r="I32" s="11"/>
      <c r="J32" s="11"/>
      <c r="K32" s="43">
        <v>3.7</v>
      </c>
      <c r="L32" s="11"/>
      <c r="M32" s="11"/>
      <c r="N32" s="15"/>
      <c r="O32" s="11"/>
      <c r="P32" s="23"/>
      <c r="Q32" s="11"/>
    </row>
    <row r="33" spans="1:17" x14ac:dyDescent="0.25">
      <c r="A33" s="11"/>
      <c r="B33" s="65"/>
      <c r="C33" s="28" t="s">
        <v>16</v>
      </c>
      <c r="D33" s="40">
        <v>537</v>
      </c>
      <c r="E33" s="40">
        <v>157</v>
      </c>
      <c r="F33" s="39">
        <v>2158</v>
      </c>
      <c r="G33" s="38">
        <f>F33/SUM(D33:F33)*100</f>
        <v>75.66619915848527</v>
      </c>
      <c r="H33" s="11"/>
      <c r="I33" s="11"/>
      <c r="J33" s="11"/>
      <c r="K33" s="43">
        <v>1.1000000000000001</v>
      </c>
      <c r="L33" s="11"/>
      <c r="M33" s="11"/>
      <c r="N33" s="15"/>
      <c r="O33" s="11"/>
      <c r="P33" s="23"/>
      <c r="Q33" s="11"/>
    </row>
    <row r="34" spans="1:17" x14ac:dyDescent="0.25">
      <c r="A34" s="11"/>
      <c r="B34" s="26"/>
      <c r="C34" s="29" t="s">
        <v>8</v>
      </c>
      <c r="D34" s="36">
        <f>D31/SUM(D31:D33)*100</f>
        <v>75.15772870662461</v>
      </c>
      <c r="E34" s="36">
        <f>E32/SUM(E31:E33)*100</f>
        <v>75.676937441643318</v>
      </c>
      <c r="F34" s="36">
        <f>F33/SUM(F31:F33)*100</f>
        <v>69.815593659010034</v>
      </c>
      <c r="G34" s="41"/>
      <c r="H34" s="17"/>
      <c r="I34" s="17"/>
      <c r="J34" s="17"/>
      <c r="K34" s="45"/>
      <c r="L34" s="17"/>
      <c r="M34" s="17"/>
      <c r="N34" s="27"/>
      <c r="O34" s="17"/>
      <c r="P34" s="25"/>
      <c r="Q34" s="11"/>
    </row>
    <row r="35" spans="1:17" x14ac:dyDescent="0.25">
      <c r="A35" s="11"/>
      <c r="B35" s="13"/>
      <c r="C35" s="13"/>
      <c r="D35" s="11"/>
      <c r="E35" s="11"/>
      <c r="F35" s="11"/>
      <c r="G35" s="11"/>
      <c r="H35" s="11"/>
      <c r="I35" s="11"/>
      <c r="J35" s="11"/>
      <c r="K35" s="43"/>
      <c r="L35" s="11"/>
      <c r="M35" s="11"/>
      <c r="N35" s="15"/>
      <c r="O35" s="11"/>
      <c r="P35" s="11"/>
      <c r="Q35" s="11"/>
    </row>
    <row r="36" spans="1:17" x14ac:dyDescent="0.25">
      <c r="A36" s="11"/>
      <c r="B36" s="13"/>
      <c r="C36" s="13"/>
      <c r="D36" s="11"/>
      <c r="E36" s="11"/>
      <c r="F36" s="11"/>
      <c r="G36" s="11"/>
      <c r="H36" s="11"/>
      <c r="I36" s="11"/>
      <c r="J36" s="11"/>
      <c r="K36" s="43"/>
      <c r="L36" s="11"/>
      <c r="M36" s="11"/>
      <c r="N36" s="15"/>
      <c r="O36" s="11"/>
      <c r="P36" s="11"/>
      <c r="Q36" s="11"/>
    </row>
    <row r="37" spans="1:17" x14ac:dyDescent="0.25">
      <c r="A37" s="11"/>
      <c r="B37" s="30" t="s">
        <v>12</v>
      </c>
      <c r="C37" s="31" t="s">
        <v>13</v>
      </c>
      <c r="D37" s="32"/>
      <c r="E37" s="32"/>
      <c r="F37" s="32"/>
      <c r="G37" s="20"/>
      <c r="H37" s="20"/>
      <c r="I37" s="20"/>
      <c r="J37" s="20"/>
      <c r="K37" s="46"/>
      <c r="L37" s="20"/>
      <c r="M37" s="20"/>
      <c r="N37" s="33"/>
      <c r="O37" s="20"/>
      <c r="P37" s="21"/>
      <c r="Q37" s="11"/>
    </row>
    <row r="38" spans="1:17" x14ac:dyDescent="0.25">
      <c r="A38" s="11"/>
      <c r="B38" s="22"/>
      <c r="C38" s="11"/>
      <c r="D38" s="11"/>
      <c r="E38" s="11"/>
      <c r="F38" s="11"/>
      <c r="G38" s="11"/>
      <c r="H38" s="11"/>
      <c r="I38" s="11"/>
      <c r="J38" s="11"/>
      <c r="K38" s="43"/>
      <c r="L38" s="11"/>
      <c r="M38" s="11"/>
      <c r="N38" s="15"/>
      <c r="O38" s="11"/>
      <c r="P38" s="23"/>
      <c r="Q38" s="11"/>
    </row>
    <row r="39" spans="1:17" x14ac:dyDescent="0.25">
      <c r="A39" s="11"/>
      <c r="B39" s="48"/>
      <c r="C39" s="21"/>
      <c r="D39" s="62" t="s">
        <v>1</v>
      </c>
      <c r="E39" s="62"/>
      <c r="F39" s="62"/>
      <c r="G39" s="62"/>
      <c r="H39" s="62"/>
      <c r="I39" s="20"/>
      <c r="J39" s="20"/>
      <c r="K39" s="46"/>
      <c r="L39" s="20"/>
      <c r="M39" s="20"/>
      <c r="N39" s="33"/>
      <c r="O39" s="20"/>
      <c r="P39" s="21"/>
      <c r="Q39" s="11"/>
    </row>
    <row r="40" spans="1:17" x14ac:dyDescent="0.25">
      <c r="A40" s="11"/>
      <c r="B40" s="24"/>
      <c r="C40" s="25"/>
      <c r="D40" s="19" t="s">
        <v>2</v>
      </c>
      <c r="E40" s="19" t="s">
        <v>14</v>
      </c>
      <c r="F40" s="19" t="s">
        <v>17</v>
      </c>
      <c r="G40" s="19" t="s">
        <v>18</v>
      </c>
      <c r="H40" s="19" t="s">
        <v>19</v>
      </c>
      <c r="I40" s="36" t="s">
        <v>7</v>
      </c>
      <c r="J40" s="17"/>
      <c r="K40" s="45"/>
      <c r="L40" s="17"/>
      <c r="M40" s="63" t="s">
        <v>21</v>
      </c>
      <c r="N40" s="63"/>
      <c r="O40" s="63" t="s">
        <v>22</v>
      </c>
      <c r="P40" s="64"/>
      <c r="Q40" s="11"/>
    </row>
    <row r="41" spans="1:17" x14ac:dyDescent="0.25">
      <c r="A41" s="11"/>
      <c r="B41" s="65" t="s">
        <v>0</v>
      </c>
      <c r="C41" s="28" t="s">
        <v>2</v>
      </c>
      <c r="D41" s="39">
        <v>2859</v>
      </c>
      <c r="E41" s="40">
        <v>212</v>
      </c>
      <c r="F41" s="40">
        <v>194</v>
      </c>
      <c r="G41" s="40">
        <v>152</v>
      </c>
      <c r="H41" s="40">
        <v>75</v>
      </c>
      <c r="I41" s="38">
        <f>D41/SUM(D41:H41)*100</f>
        <v>81.87285223367698</v>
      </c>
      <c r="J41" s="11"/>
      <c r="K41" s="43">
        <v>95.199999999999989</v>
      </c>
      <c r="L41" s="11"/>
      <c r="M41" s="66">
        <f>(D41+E42+F43+G44+H45)/SUM(D41:H45) * 100</f>
        <v>63.560916233263256</v>
      </c>
      <c r="N41" s="66"/>
      <c r="O41" s="67">
        <v>79.56</v>
      </c>
      <c r="P41" s="68"/>
      <c r="Q41" s="11"/>
    </row>
    <row r="42" spans="1:17" x14ac:dyDescent="0.25">
      <c r="A42" s="11"/>
      <c r="B42" s="65"/>
      <c r="C42" s="28" t="s">
        <v>14</v>
      </c>
      <c r="D42" s="40">
        <v>223</v>
      </c>
      <c r="E42" s="39">
        <v>806</v>
      </c>
      <c r="F42" s="40">
        <v>330</v>
      </c>
      <c r="G42" s="40">
        <v>304</v>
      </c>
      <c r="H42" s="40">
        <v>46</v>
      </c>
      <c r="I42" s="38">
        <f>E42/SUM(D42:H42)*100</f>
        <v>47.162083089526043</v>
      </c>
      <c r="J42" s="11"/>
      <c r="K42" s="43">
        <v>2.1999999999999997</v>
      </c>
      <c r="L42" s="11"/>
      <c r="M42" s="11"/>
      <c r="N42" s="11"/>
      <c r="O42" s="11"/>
      <c r="P42" s="23"/>
      <c r="Q42" s="11"/>
    </row>
    <row r="43" spans="1:17" x14ac:dyDescent="0.25">
      <c r="A43" s="11"/>
      <c r="B43" s="65"/>
      <c r="C43" s="28" t="s">
        <v>17</v>
      </c>
      <c r="D43" s="40">
        <v>147</v>
      </c>
      <c r="E43" s="40">
        <v>32</v>
      </c>
      <c r="F43" s="39">
        <v>999</v>
      </c>
      <c r="G43" s="40">
        <v>36</v>
      </c>
      <c r="H43" s="40">
        <v>49</v>
      </c>
      <c r="I43" s="38">
        <f>F43/SUM(D43:H43)*100</f>
        <v>79.097387173396669</v>
      </c>
      <c r="J43" s="11"/>
      <c r="K43" s="43">
        <v>0.6</v>
      </c>
      <c r="L43" s="11"/>
      <c r="M43" s="11"/>
      <c r="N43" s="11"/>
      <c r="O43" s="11"/>
      <c r="P43" s="23"/>
      <c r="Q43" s="11"/>
    </row>
    <row r="44" spans="1:17" x14ac:dyDescent="0.25">
      <c r="A44" s="11"/>
      <c r="B44" s="65"/>
      <c r="C44" s="28" t="s">
        <v>18</v>
      </c>
      <c r="D44" s="40">
        <v>185</v>
      </c>
      <c r="E44" s="40">
        <v>64</v>
      </c>
      <c r="F44" s="40">
        <v>204</v>
      </c>
      <c r="G44" s="39">
        <v>447</v>
      </c>
      <c r="H44" s="40">
        <v>84</v>
      </c>
      <c r="I44" s="38">
        <f>G44/SUM(D44:H44)*100</f>
        <v>45.426829268292686</v>
      </c>
      <c r="J44" s="11"/>
      <c r="K44" s="43">
        <v>1.5</v>
      </c>
      <c r="L44" s="11"/>
      <c r="M44" s="11"/>
      <c r="N44" s="11"/>
      <c r="O44" s="11"/>
      <c r="P44" s="23"/>
      <c r="Q44" s="11"/>
    </row>
    <row r="45" spans="1:17" x14ac:dyDescent="0.25">
      <c r="A45" s="11"/>
      <c r="B45" s="65"/>
      <c r="C45" s="28" t="s">
        <v>19</v>
      </c>
      <c r="D45" s="40">
        <v>390</v>
      </c>
      <c r="E45" s="40">
        <v>9</v>
      </c>
      <c r="F45" s="40">
        <v>477</v>
      </c>
      <c r="G45" s="40">
        <v>80</v>
      </c>
      <c r="H45" s="39">
        <v>633</v>
      </c>
      <c r="I45" s="38">
        <f>H45/SUM(D45:H45)*100</f>
        <v>39.836375078665824</v>
      </c>
      <c r="J45" s="11"/>
      <c r="K45" s="43">
        <v>0.5</v>
      </c>
      <c r="L45" s="11"/>
      <c r="M45" s="11"/>
      <c r="N45" s="11"/>
      <c r="O45" s="11"/>
      <c r="P45" s="23"/>
      <c r="Q45" s="11"/>
    </row>
    <row r="46" spans="1:17" x14ac:dyDescent="0.25">
      <c r="A46" s="11"/>
      <c r="B46" s="37"/>
      <c r="C46" s="29" t="s">
        <v>8</v>
      </c>
      <c r="D46" s="36">
        <f>D41/SUM(D41:D45)*100</f>
        <v>75.15772870662461</v>
      </c>
      <c r="E46" s="36">
        <f>E42/SUM(E41:E45)*100</f>
        <v>71.772039180765802</v>
      </c>
      <c r="F46" s="36">
        <f>F43/SUM(F41:F45)*100</f>
        <v>45.326678765880217</v>
      </c>
      <c r="G46" s="36">
        <f>G44/SUM(G41:G45)*100</f>
        <v>43.866535819430815</v>
      </c>
      <c r="H46" s="36">
        <f>H45/SUM(H41:H45)*100</f>
        <v>71.36414881623449</v>
      </c>
      <c r="I46" s="42"/>
      <c r="J46" s="18"/>
      <c r="K46" s="45"/>
      <c r="L46" s="35"/>
      <c r="M46" s="17"/>
      <c r="N46" s="17"/>
      <c r="O46" s="17"/>
      <c r="P46" s="25"/>
      <c r="Q46" s="11"/>
    </row>
    <row r="47" spans="1:17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</row>
    <row r="48" spans="1:17" x14ac:dyDescent="0.25">
      <c r="A48" s="11"/>
      <c r="B48" s="11" t="s">
        <v>26</v>
      </c>
      <c r="C48" s="11" t="s">
        <v>27</v>
      </c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</row>
    <row r="49" spans="1:17" x14ac:dyDescent="0.25">
      <c r="A49" s="11"/>
      <c r="B49" s="11" t="s">
        <v>29</v>
      </c>
      <c r="C49" s="11" t="s">
        <v>28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</row>
    <row r="50" spans="1:17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</row>
  </sheetData>
  <mergeCells count="24">
    <mergeCell ref="D11:E11"/>
    <mergeCell ref="M12:N12"/>
    <mergeCell ref="O12:P12"/>
    <mergeCell ref="B13:B14"/>
    <mergeCell ref="M13:N13"/>
    <mergeCell ref="O13:P13"/>
    <mergeCell ref="D20:E20"/>
    <mergeCell ref="M21:N21"/>
    <mergeCell ref="O21:P21"/>
    <mergeCell ref="B22:B23"/>
    <mergeCell ref="M22:N22"/>
    <mergeCell ref="O22:P22"/>
    <mergeCell ref="D29:F29"/>
    <mergeCell ref="M30:N30"/>
    <mergeCell ref="O30:P30"/>
    <mergeCell ref="B31:B33"/>
    <mergeCell ref="M31:N31"/>
    <mergeCell ref="O31:P31"/>
    <mergeCell ref="D39:H39"/>
    <mergeCell ref="M40:N40"/>
    <mergeCell ref="O40:P40"/>
    <mergeCell ref="B41:B45"/>
    <mergeCell ref="M41:N41"/>
    <mergeCell ref="O41:P4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60F4C-5B17-4F0B-AEC4-50A62D5FA54A}">
  <dimension ref="A1:O45"/>
  <sheetViews>
    <sheetView workbookViewId="0"/>
  </sheetViews>
  <sheetFormatPr defaultColWidth="9.140625" defaultRowHeight="15" x14ac:dyDescent="0.25"/>
  <cols>
    <col min="2" max="2" width="14.85546875" customWidth="1"/>
    <col min="3" max="6" width="10.7109375" customWidth="1"/>
  </cols>
  <sheetData>
    <row r="1" spans="1:15" x14ac:dyDescent="0.25">
      <c r="A1" s="52"/>
      <c r="B1" s="52"/>
      <c r="C1" s="52"/>
      <c r="D1" s="52"/>
      <c r="E1" s="52"/>
      <c r="F1" s="52"/>
      <c r="G1" s="52"/>
      <c r="H1" s="52"/>
    </row>
    <row r="2" spans="1:15" x14ac:dyDescent="0.25">
      <c r="A2" s="52"/>
      <c r="B2" s="13" t="s">
        <v>3</v>
      </c>
      <c r="C2" s="11"/>
      <c r="D2" s="11"/>
      <c r="E2" s="11"/>
      <c r="F2" s="11"/>
      <c r="G2" s="11"/>
      <c r="H2" s="11"/>
      <c r="I2" s="1"/>
      <c r="J2" s="1"/>
      <c r="K2" s="1"/>
      <c r="L2" s="1"/>
      <c r="M2" s="1"/>
      <c r="N2" s="1"/>
      <c r="O2" s="1"/>
    </row>
    <row r="3" spans="1:15" x14ac:dyDescent="0.25">
      <c r="A3" s="52"/>
      <c r="B3" s="13" t="s">
        <v>34</v>
      </c>
      <c r="C3" s="11"/>
      <c r="D3" s="11"/>
      <c r="E3" s="11"/>
      <c r="F3" s="11"/>
      <c r="G3" s="11"/>
      <c r="H3" s="11"/>
      <c r="I3" s="1"/>
      <c r="J3" s="1"/>
      <c r="K3" s="1"/>
      <c r="L3" s="1"/>
      <c r="M3" s="1"/>
      <c r="N3" s="1"/>
      <c r="O3" s="1"/>
    </row>
    <row r="4" spans="1:15" x14ac:dyDescent="0.25">
      <c r="A4" s="52"/>
      <c r="B4" s="52"/>
      <c r="C4" s="11"/>
      <c r="D4" s="11"/>
      <c r="E4" s="11"/>
      <c r="F4" s="11"/>
      <c r="G4" s="11"/>
      <c r="H4" s="11"/>
      <c r="I4" s="1"/>
      <c r="J4" s="1"/>
      <c r="K4" s="1"/>
      <c r="L4" s="1"/>
      <c r="M4" s="1"/>
      <c r="N4" s="1"/>
      <c r="O4" s="1"/>
    </row>
    <row r="5" spans="1:15" x14ac:dyDescent="0.25">
      <c r="A5" s="52"/>
      <c r="B5" s="54" t="s">
        <v>38</v>
      </c>
      <c r="C5" s="11"/>
      <c r="D5" s="11"/>
      <c r="E5" s="11"/>
      <c r="F5" s="11"/>
      <c r="G5" s="11"/>
      <c r="H5" s="11"/>
      <c r="I5" s="1"/>
      <c r="J5" s="1"/>
      <c r="K5" s="1"/>
      <c r="L5" s="1"/>
      <c r="M5" s="1"/>
      <c r="N5" s="1"/>
      <c r="O5" s="1"/>
    </row>
    <row r="6" spans="1:15" x14ac:dyDescent="0.25">
      <c r="A6" s="52"/>
      <c r="B6" s="54" t="s">
        <v>39</v>
      </c>
      <c r="C6" s="11"/>
      <c r="D6" s="11"/>
      <c r="E6" s="11"/>
      <c r="F6" s="11"/>
      <c r="G6" s="11"/>
      <c r="H6" s="11"/>
      <c r="I6" s="1"/>
      <c r="J6" s="1"/>
      <c r="K6" s="1"/>
      <c r="L6" s="1"/>
      <c r="M6" s="1"/>
      <c r="N6" s="1"/>
      <c r="O6" s="1"/>
    </row>
    <row r="7" spans="1:15" x14ac:dyDescent="0.25">
      <c r="A7" s="52"/>
      <c r="B7" s="54" t="s">
        <v>40</v>
      </c>
      <c r="C7" s="11"/>
      <c r="D7" s="11"/>
      <c r="E7" s="11"/>
      <c r="F7" s="11"/>
      <c r="G7" s="11"/>
      <c r="H7" s="11"/>
      <c r="I7" s="1"/>
      <c r="J7" s="1"/>
      <c r="K7" s="1"/>
      <c r="L7" s="1"/>
      <c r="M7" s="1"/>
      <c r="N7" s="1"/>
      <c r="O7" s="1"/>
    </row>
    <row r="8" spans="1:15" x14ac:dyDescent="0.25">
      <c r="A8" s="52"/>
      <c r="B8" s="54" t="s">
        <v>41</v>
      </c>
      <c r="C8" s="11"/>
      <c r="D8" s="11"/>
      <c r="E8" s="11"/>
      <c r="F8" s="11"/>
      <c r="G8" s="11"/>
      <c r="H8" s="11"/>
      <c r="I8" s="1"/>
      <c r="J8" s="1"/>
      <c r="K8" s="1"/>
      <c r="L8" s="1"/>
      <c r="M8" s="1"/>
      <c r="N8" s="1"/>
      <c r="O8" s="1"/>
    </row>
    <row r="9" spans="1:15" x14ac:dyDescent="0.25">
      <c r="A9" s="52"/>
      <c r="B9" s="13"/>
      <c r="C9" s="13"/>
      <c r="D9" s="11"/>
      <c r="E9" s="11"/>
      <c r="F9" s="11"/>
      <c r="G9" s="11"/>
      <c r="H9" s="11"/>
      <c r="I9" s="1"/>
      <c r="J9" s="1"/>
      <c r="K9" s="1"/>
      <c r="L9" s="1"/>
      <c r="M9" s="1"/>
      <c r="N9" s="1"/>
      <c r="O9" s="1"/>
    </row>
    <row r="10" spans="1:15" x14ac:dyDescent="0.25">
      <c r="A10" s="52"/>
      <c r="B10" s="55" t="s">
        <v>23</v>
      </c>
      <c r="C10" s="55" t="s">
        <v>4</v>
      </c>
      <c r="D10" s="55" t="s">
        <v>9</v>
      </c>
      <c r="E10" s="55" t="s">
        <v>10</v>
      </c>
      <c r="F10" s="56" t="s">
        <v>12</v>
      </c>
      <c r="G10" s="57"/>
      <c r="H10" s="11"/>
      <c r="I10" s="1"/>
      <c r="J10" s="1"/>
      <c r="K10" s="1"/>
      <c r="L10" s="7"/>
      <c r="M10" s="1"/>
      <c r="N10" s="1"/>
      <c r="O10" s="1"/>
    </row>
    <row r="11" spans="1:15" x14ac:dyDescent="0.25">
      <c r="A11" s="52"/>
      <c r="B11" s="58" t="s">
        <v>24</v>
      </c>
      <c r="C11" s="59">
        <v>85.8</v>
      </c>
      <c r="D11" s="59">
        <v>79.3</v>
      </c>
      <c r="E11" s="59">
        <v>77.900000000000006</v>
      </c>
      <c r="F11" s="59">
        <v>67.400000000000006</v>
      </c>
      <c r="G11" s="11"/>
      <c r="H11" s="11"/>
      <c r="I11" s="2"/>
      <c r="J11" s="1"/>
      <c r="K11" s="7"/>
      <c r="L11" s="1"/>
      <c r="M11" s="3"/>
      <c r="N11" s="1"/>
      <c r="O11" s="1"/>
    </row>
    <row r="12" spans="1:15" x14ac:dyDescent="0.25">
      <c r="A12" s="52"/>
      <c r="B12" s="60" t="s">
        <v>25</v>
      </c>
      <c r="C12" s="59">
        <v>85.7</v>
      </c>
      <c r="D12" s="59">
        <v>80.3</v>
      </c>
      <c r="E12" s="59">
        <v>78.7</v>
      </c>
      <c r="F12" s="59">
        <v>68.599999999999994</v>
      </c>
      <c r="G12" s="11"/>
      <c r="H12" s="11"/>
      <c r="I12" s="2"/>
      <c r="J12" s="1"/>
      <c r="K12" s="7"/>
      <c r="L12" s="1"/>
      <c r="M12" s="5"/>
      <c r="N12" s="5"/>
      <c r="O12" s="1"/>
    </row>
    <row r="13" spans="1:15" x14ac:dyDescent="0.25">
      <c r="A13" s="52"/>
      <c r="B13" s="60" t="s">
        <v>30</v>
      </c>
      <c r="C13" s="59">
        <v>80.599999999999994</v>
      </c>
      <c r="D13" s="59">
        <v>73.3</v>
      </c>
      <c r="E13" s="59">
        <v>69.2</v>
      </c>
      <c r="F13" s="59">
        <v>56.6</v>
      </c>
      <c r="G13" s="11"/>
      <c r="H13" s="11"/>
      <c r="I13" s="2"/>
      <c r="J13" s="1"/>
      <c r="K13" s="7"/>
      <c r="L13" s="1"/>
      <c r="M13" s="1"/>
      <c r="N13" s="5"/>
      <c r="O13" s="1"/>
    </row>
    <row r="14" spans="1:15" x14ac:dyDescent="0.25">
      <c r="A14" s="52"/>
      <c r="B14" s="60" t="s">
        <v>33</v>
      </c>
      <c r="C14" s="59">
        <v>82</v>
      </c>
      <c r="D14" s="59">
        <v>79.900000000000006</v>
      </c>
      <c r="E14" s="59">
        <v>73.2</v>
      </c>
      <c r="F14" s="59">
        <v>64.8</v>
      </c>
      <c r="G14" s="11"/>
      <c r="H14" s="11"/>
      <c r="I14" s="1"/>
      <c r="J14" s="1"/>
      <c r="K14" s="7"/>
      <c r="L14" s="1"/>
      <c r="M14" s="1"/>
      <c r="N14" s="5"/>
      <c r="O14" s="1"/>
    </row>
    <row r="15" spans="1:15" x14ac:dyDescent="0.25">
      <c r="A15" s="52"/>
      <c r="B15" s="60" t="s">
        <v>31</v>
      </c>
      <c r="C15" s="59">
        <v>79.3</v>
      </c>
      <c r="D15" s="59">
        <v>79</v>
      </c>
      <c r="E15" s="59">
        <v>69.599999999999994</v>
      </c>
      <c r="F15" s="59">
        <v>61.7</v>
      </c>
      <c r="G15" s="11"/>
      <c r="H15" s="11"/>
      <c r="I15" s="1"/>
      <c r="J15" s="1"/>
      <c r="K15" s="7"/>
      <c r="L15" s="1"/>
      <c r="M15" s="1"/>
      <c r="N15" s="5"/>
      <c r="O15" s="1"/>
    </row>
    <row r="16" spans="1:15" x14ac:dyDescent="0.25">
      <c r="A16" s="52"/>
      <c r="B16" s="19" t="s">
        <v>32</v>
      </c>
      <c r="C16" s="61">
        <v>81.599999999999994</v>
      </c>
      <c r="D16" s="61">
        <v>77.7</v>
      </c>
      <c r="E16" s="61">
        <v>72</v>
      </c>
      <c r="F16" s="61">
        <v>62.2</v>
      </c>
      <c r="G16" s="11"/>
      <c r="H16" s="11"/>
      <c r="I16" s="1"/>
      <c r="J16" s="1"/>
      <c r="K16" s="7"/>
      <c r="L16" s="1"/>
      <c r="M16" s="1"/>
      <c r="N16" s="5"/>
      <c r="O16" s="1"/>
    </row>
    <row r="17" spans="1:15" x14ac:dyDescent="0.25">
      <c r="A17" s="52"/>
      <c r="B17" s="57"/>
      <c r="C17" s="13"/>
      <c r="D17" s="57"/>
      <c r="E17" s="11"/>
      <c r="F17" s="11"/>
      <c r="G17" s="11"/>
      <c r="H17" s="11"/>
      <c r="I17" s="1"/>
      <c r="J17" s="1"/>
      <c r="K17" s="7"/>
      <c r="L17" s="1"/>
      <c r="M17" s="1"/>
      <c r="N17" s="5"/>
      <c r="O17" s="1"/>
    </row>
    <row r="18" spans="1:15" x14ac:dyDescent="0.25">
      <c r="A18" s="52"/>
      <c r="B18" s="57"/>
      <c r="C18" s="13"/>
      <c r="D18" s="11"/>
      <c r="E18" s="11"/>
      <c r="F18" s="11"/>
      <c r="G18" s="11"/>
      <c r="H18" s="11"/>
      <c r="I18" s="1"/>
      <c r="J18" s="1"/>
      <c r="K18" s="7"/>
      <c r="L18" s="1"/>
      <c r="M18" s="1"/>
      <c r="N18" s="5"/>
      <c r="O18" s="1"/>
    </row>
    <row r="19" spans="1:15" x14ac:dyDescent="0.25">
      <c r="B19" s="6"/>
      <c r="C19" s="1"/>
      <c r="D19" s="1"/>
      <c r="E19" s="1"/>
      <c r="F19" s="1"/>
      <c r="G19" s="1"/>
      <c r="H19" s="1"/>
      <c r="I19" s="1"/>
      <c r="J19" s="1"/>
      <c r="K19" s="7"/>
      <c r="L19" s="1"/>
      <c r="M19" s="1"/>
      <c r="N19" s="5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2"/>
      <c r="J20" s="1"/>
      <c r="K20" s="7"/>
      <c r="L20" s="1"/>
      <c r="M20" s="3"/>
      <c r="N20" s="1"/>
      <c r="O20" s="1"/>
    </row>
    <row r="21" spans="1:15" x14ac:dyDescent="0.25">
      <c r="B21" s="4"/>
      <c r="C21" s="1"/>
      <c r="D21" s="3"/>
      <c r="E21" s="1"/>
      <c r="F21" s="1"/>
      <c r="G21" s="1"/>
      <c r="H21" s="1"/>
      <c r="I21" s="2"/>
      <c r="J21" s="1"/>
      <c r="K21" s="7"/>
      <c r="L21" s="1"/>
      <c r="M21" s="5"/>
      <c r="N21" s="5"/>
      <c r="O21" s="1"/>
    </row>
    <row r="22" spans="1:15" x14ac:dyDescent="0.25">
      <c r="B22" s="4"/>
      <c r="C22" s="1"/>
      <c r="D22" s="1"/>
      <c r="E22" s="3"/>
      <c r="F22" s="1"/>
      <c r="G22" s="1"/>
      <c r="H22" s="1"/>
      <c r="I22" s="2"/>
      <c r="J22" s="1"/>
      <c r="K22" s="7"/>
      <c r="L22" s="1"/>
      <c r="M22" s="1"/>
      <c r="N22" s="5"/>
      <c r="O22" s="1"/>
    </row>
    <row r="23" spans="1:15" x14ac:dyDescent="0.25">
      <c r="B23" s="4"/>
      <c r="C23" s="1"/>
      <c r="D23" s="2"/>
      <c r="E23" s="2"/>
      <c r="F23" s="1"/>
      <c r="G23" s="1"/>
      <c r="H23" s="1"/>
      <c r="I23" s="1"/>
      <c r="J23" s="1"/>
      <c r="K23" s="7"/>
      <c r="L23" s="1"/>
      <c r="M23" s="1"/>
      <c r="N23" s="5"/>
      <c r="O23" s="1"/>
    </row>
    <row r="24" spans="1:15" x14ac:dyDescent="0.25">
      <c r="B24" s="3"/>
      <c r="C24" s="3"/>
      <c r="D24" s="1"/>
      <c r="E24" s="1"/>
      <c r="F24" s="1"/>
      <c r="G24" s="1"/>
      <c r="H24" s="1"/>
      <c r="I24" s="1"/>
      <c r="J24" s="1"/>
      <c r="K24" s="7"/>
      <c r="L24" s="1"/>
      <c r="M24" s="1"/>
      <c r="N24" s="5"/>
      <c r="O24" s="1"/>
    </row>
    <row r="25" spans="1:15" x14ac:dyDescent="0.25">
      <c r="B25" s="3"/>
      <c r="C25" s="3"/>
      <c r="D25" s="1"/>
      <c r="E25" s="1"/>
      <c r="F25" s="1"/>
      <c r="G25" s="1"/>
      <c r="H25" s="1"/>
      <c r="I25" s="1"/>
      <c r="J25" s="1"/>
      <c r="K25" s="7"/>
      <c r="L25" s="1"/>
      <c r="M25" s="1"/>
      <c r="N25" s="5"/>
      <c r="O25" s="1"/>
    </row>
    <row r="26" spans="1:15" x14ac:dyDescent="0.25">
      <c r="B26" s="3"/>
      <c r="C26" s="3"/>
      <c r="D26" s="1"/>
      <c r="E26" s="1"/>
      <c r="F26" s="1"/>
      <c r="G26" s="1"/>
      <c r="H26" s="1"/>
      <c r="I26" s="1"/>
      <c r="J26" s="1"/>
      <c r="K26" s="7"/>
      <c r="L26" s="1"/>
      <c r="M26" s="1"/>
      <c r="N26" s="5"/>
      <c r="O26" s="1"/>
    </row>
    <row r="27" spans="1:15" x14ac:dyDescent="0.25">
      <c r="B27" s="3"/>
      <c r="C27" s="3"/>
      <c r="D27" s="1"/>
      <c r="E27" s="1"/>
      <c r="F27" s="1"/>
      <c r="G27" s="1"/>
      <c r="H27" s="1"/>
      <c r="I27" s="1"/>
      <c r="J27" s="1"/>
      <c r="K27" s="7"/>
      <c r="L27" s="1"/>
      <c r="M27" s="1"/>
      <c r="N27" s="5"/>
      <c r="O27" s="1"/>
    </row>
    <row r="28" spans="1:15" x14ac:dyDescent="0.25">
      <c r="B28" s="1"/>
      <c r="C28" s="1"/>
      <c r="D28" s="1"/>
      <c r="E28" s="1"/>
      <c r="F28" s="1"/>
      <c r="G28" s="1"/>
      <c r="H28" s="1"/>
      <c r="I28" s="1"/>
      <c r="J28" s="1"/>
      <c r="K28" s="7"/>
      <c r="L28" s="1"/>
      <c r="M28" s="1"/>
      <c r="N28" s="5"/>
      <c r="O28" s="1"/>
    </row>
    <row r="29" spans="1:15" x14ac:dyDescent="0.25">
      <c r="B29" s="1"/>
      <c r="C29" s="1"/>
      <c r="D29" s="1"/>
      <c r="E29" s="1"/>
      <c r="F29" s="1"/>
      <c r="G29" s="1"/>
      <c r="H29" s="1"/>
      <c r="I29" s="2"/>
      <c r="J29" s="1"/>
      <c r="K29" s="7"/>
      <c r="L29" s="1"/>
      <c r="M29" s="3"/>
      <c r="N29" s="1"/>
      <c r="O29" s="1"/>
    </row>
    <row r="30" spans="1:15" x14ac:dyDescent="0.25">
      <c r="B30" s="4"/>
      <c r="C30" s="1"/>
      <c r="D30" s="3"/>
      <c r="E30" s="1"/>
      <c r="F30" s="1"/>
      <c r="G30" s="1"/>
      <c r="H30" s="1"/>
      <c r="I30" s="2"/>
      <c r="J30" s="1"/>
      <c r="K30" s="7"/>
      <c r="L30" s="1"/>
      <c r="M30" s="5"/>
      <c r="N30" s="5"/>
      <c r="O30" s="1"/>
    </row>
    <row r="31" spans="1:15" x14ac:dyDescent="0.25">
      <c r="B31" s="4"/>
      <c r="C31" s="1"/>
      <c r="D31" s="1"/>
      <c r="E31" s="3"/>
      <c r="F31" s="1"/>
      <c r="G31" s="1"/>
      <c r="H31" s="1"/>
      <c r="I31" s="2"/>
      <c r="J31" s="1"/>
      <c r="K31" s="7"/>
      <c r="L31" s="1"/>
      <c r="M31" s="1"/>
      <c r="N31" s="5"/>
      <c r="O31" s="1"/>
    </row>
    <row r="32" spans="1:15" x14ac:dyDescent="0.25">
      <c r="B32" s="4"/>
      <c r="C32" s="1"/>
      <c r="D32" s="1"/>
      <c r="E32" s="1"/>
      <c r="F32" s="3"/>
      <c r="G32" s="1"/>
      <c r="H32" s="1"/>
      <c r="I32" s="2"/>
      <c r="J32" s="1"/>
      <c r="K32" s="7"/>
      <c r="L32" s="1"/>
      <c r="M32" s="1"/>
      <c r="N32" s="5"/>
      <c r="O32" s="1"/>
    </row>
    <row r="33" spans="2:15" x14ac:dyDescent="0.25">
      <c r="B33" s="4"/>
      <c r="C33" s="1"/>
      <c r="D33" s="2"/>
      <c r="E33" s="2"/>
      <c r="F33" s="2"/>
      <c r="G33" s="1"/>
      <c r="H33" s="1"/>
      <c r="I33" s="1"/>
      <c r="J33" s="1"/>
      <c r="K33" s="7"/>
      <c r="L33" s="1"/>
      <c r="M33" s="1"/>
      <c r="N33" s="5"/>
      <c r="O33" s="1"/>
    </row>
    <row r="34" spans="2:15" x14ac:dyDescent="0.25">
      <c r="B34" s="3"/>
      <c r="C34" s="3"/>
      <c r="D34" s="1"/>
      <c r="E34" s="1"/>
      <c r="F34" s="1"/>
      <c r="G34" s="1"/>
      <c r="H34" s="1"/>
      <c r="I34" s="1"/>
      <c r="J34" s="1"/>
      <c r="K34" s="7"/>
      <c r="L34" s="1"/>
      <c r="M34" s="1"/>
      <c r="N34" s="5"/>
      <c r="O34" s="1"/>
    </row>
    <row r="35" spans="2:15" x14ac:dyDescent="0.25">
      <c r="B35" s="3"/>
      <c r="C35" s="3"/>
      <c r="D35" s="1"/>
      <c r="E35" s="1"/>
      <c r="F35" s="1"/>
      <c r="G35" s="1"/>
      <c r="H35" s="1"/>
      <c r="I35" s="1"/>
      <c r="J35" s="1"/>
      <c r="K35" s="7"/>
      <c r="L35" s="1"/>
      <c r="M35" s="1"/>
      <c r="N35" s="5"/>
      <c r="O35" s="1"/>
    </row>
    <row r="36" spans="2:15" x14ac:dyDescent="0.25">
      <c r="B36" s="3"/>
      <c r="C36" s="3"/>
      <c r="D36" s="1"/>
      <c r="E36" s="1"/>
      <c r="F36" s="1"/>
      <c r="G36" s="1"/>
      <c r="H36" s="1"/>
      <c r="I36" s="1"/>
      <c r="J36" s="1"/>
      <c r="K36" s="7"/>
      <c r="L36" s="1"/>
      <c r="M36" s="1"/>
      <c r="N36" s="5"/>
      <c r="O36" s="1"/>
    </row>
    <row r="37" spans="2:15" x14ac:dyDescent="0.25">
      <c r="B37" s="1"/>
      <c r="C37" s="1"/>
      <c r="D37" s="1"/>
      <c r="E37" s="1"/>
      <c r="F37" s="1"/>
      <c r="G37" s="1"/>
      <c r="H37" s="1"/>
      <c r="I37" s="1"/>
      <c r="J37" s="1"/>
      <c r="K37" s="7"/>
      <c r="L37" s="1"/>
      <c r="M37" s="1"/>
      <c r="N37" s="5"/>
      <c r="O37" s="1"/>
    </row>
    <row r="38" spans="2:15" x14ac:dyDescent="0.25">
      <c r="B38" s="1"/>
      <c r="C38" s="1"/>
      <c r="D38" s="1"/>
      <c r="E38" s="1"/>
      <c r="F38" s="1"/>
      <c r="G38" s="1"/>
      <c r="H38" s="1"/>
      <c r="I38" s="1"/>
      <c r="J38" s="1"/>
      <c r="K38" s="8"/>
      <c r="L38" s="1"/>
      <c r="M38" s="1"/>
      <c r="N38" s="5"/>
      <c r="O38" s="1"/>
    </row>
    <row r="39" spans="2:15" x14ac:dyDescent="0.25">
      <c r="B39" s="1"/>
      <c r="C39" s="1"/>
      <c r="D39" s="1"/>
      <c r="E39" s="1"/>
      <c r="F39" s="1"/>
      <c r="G39" s="1"/>
      <c r="H39" s="1"/>
      <c r="I39" s="2"/>
      <c r="J39" s="1"/>
      <c r="K39" s="7"/>
      <c r="L39" s="1"/>
      <c r="M39" s="3"/>
      <c r="N39" s="1"/>
      <c r="O39" s="1"/>
    </row>
    <row r="40" spans="2:15" x14ac:dyDescent="0.25">
      <c r="B40" s="4"/>
      <c r="C40" s="1"/>
      <c r="D40" s="3"/>
      <c r="E40" s="1"/>
      <c r="F40" s="1"/>
      <c r="G40" s="1"/>
      <c r="H40" s="1"/>
      <c r="I40" s="2"/>
      <c r="J40" s="1"/>
      <c r="K40" s="7"/>
      <c r="L40" s="1"/>
      <c r="M40" s="5"/>
      <c r="N40" s="1"/>
      <c r="O40" s="1"/>
    </row>
    <row r="41" spans="2:15" x14ac:dyDescent="0.25">
      <c r="B41" s="4"/>
      <c r="C41" s="1"/>
      <c r="D41" s="1"/>
      <c r="E41" s="3"/>
      <c r="F41" s="1"/>
      <c r="G41" s="1"/>
      <c r="H41" s="1"/>
      <c r="I41" s="2"/>
      <c r="J41" s="1"/>
      <c r="K41" s="7"/>
      <c r="L41" s="1"/>
      <c r="M41" s="1"/>
      <c r="N41" s="1"/>
      <c r="O41" s="1"/>
    </row>
    <row r="42" spans="2:15" x14ac:dyDescent="0.25">
      <c r="B42" s="4"/>
      <c r="C42" s="1"/>
      <c r="D42" s="1"/>
      <c r="E42" s="1"/>
      <c r="F42" s="3"/>
      <c r="G42" s="1"/>
      <c r="H42" s="1"/>
      <c r="I42" s="2"/>
      <c r="J42" s="1"/>
      <c r="K42" s="7"/>
      <c r="L42" s="1"/>
      <c r="M42" s="1"/>
      <c r="N42" s="1"/>
      <c r="O42" s="1"/>
    </row>
    <row r="43" spans="2:15" x14ac:dyDescent="0.25">
      <c r="B43" s="4"/>
      <c r="C43" s="1"/>
      <c r="D43" s="1"/>
      <c r="E43" s="1"/>
      <c r="F43" s="1"/>
      <c r="G43" s="3"/>
      <c r="H43" s="1"/>
      <c r="I43" s="2"/>
      <c r="J43" s="1"/>
      <c r="K43" s="7"/>
      <c r="L43" s="1"/>
      <c r="M43" s="1"/>
      <c r="N43" s="1"/>
      <c r="O43" s="1"/>
    </row>
    <row r="44" spans="2:15" x14ac:dyDescent="0.25">
      <c r="B44" s="4"/>
      <c r="C44" s="1"/>
      <c r="D44" s="1"/>
      <c r="E44" s="1"/>
      <c r="F44" s="1"/>
      <c r="G44" s="1"/>
      <c r="H44" s="3"/>
      <c r="I44" s="2"/>
      <c r="J44" s="1"/>
      <c r="K44" s="9"/>
      <c r="L44" s="1"/>
      <c r="M44" s="1"/>
      <c r="N44" s="1"/>
      <c r="O44" s="1"/>
    </row>
    <row r="45" spans="2:15" x14ac:dyDescent="0.25">
      <c r="B45" s="1"/>
      <c r="C45" s="1"/>
      <c r="D45" s="2"/>
      <c r="E45" s="2"/>
      <c r="F45" s="2"/>
      <c r="G45" s="2"/>
      <c r="H45" s="2"/>
      <c r="I45" s="2"/>
      <c r="J45" s="2"/>
      <c r="K45" s="1"/>
      <c r="L45" s="10"/>
      <c r="M45" s="1"/>
      <c r="N45" s="1"/>
      <c r="O4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OVERALL_ACCURACY_AND_CONF_MAT</vt:lpstr>
      <vt:lpstr>OVERALL_ACC_BY_WORLD_REGION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Franz Schug</dc:creator>
  <cp:lastModifiedBy>Franz Schug</cp:lastModifiedBy>
  <dcterms:created xsi:type="dcterms:W3CDTF">2015-06-05T18:17:20Z</dcterms:created>
  <dcterms:modified xsi:type="dcterms:W3CDTF">2023-05-15T18:39:19Z</dcterms:modified>
</cp:coreProperties>
</file>